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120" windowWidth="11340" windowHeight="5520"/>
  </bookViews>
  <sheets>
    <sheet name="Part a" sheetId="1" r:id="rId1"/>
    <sheet name="Part b" sheetId="4" r:id="rId2"/>
  </sheets>
  <definedNames>
    <definedName name="Crash_amount">'Part b'!$G$6:$G$12</definedName>
    <definedName name="Crashing_cost">'Part b'!$B$32</definedName>
    <definedName name="Deadline">'Part b'!$D$30</definedName>
    <definedName name="EndTimes" localSheetId="1">'Part b'!#REF!</definedName>
    <definedName name="EventTimes" localSheetId="1">'Part b'!#REF!</definedName>
    <definedName name="LTable1" localSheetId="1">'Part b'!$A$6:$D$13</definedName>
    <definedName name="LTable2" localSheetId="1">'Part b'!#REF!</definedName>
    <definedName name="Maximum">'Part b'!$I$6:$I$12</definedName>
    <definedName name="Project_time">'Part b'!$B$30</definedName>
    <definedName name="ProjTime" localSheetId="1">'Part b'!#REF!</definedName>
    <definedName name="solver_adj" localSheetId="0" hidden="1">'Part a'!#REF!</definedName>
    <definedName name="solver_adj" localSheetId="1" hidden="1">'Part b'!$G$6:$G$12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'Part a'!#REF!</definedName>
    <definedName name="solver_lhs1" localSheetId="1" hidden="1">'Part b'!$G$6:$G$12</definedName>
    <definedName name="solver_lhs2" localSheetId="1" hidden="1">'Part b'!$B$30</definedName>
    <definedName name="solver_lin" localSheetId="0" hidden="1">1</definedName>
    <definedName name="solver_lin" localSheetId="1" hidden="1">2</definedName>
    <definedName name="solver_lva" localSheetId="1" hidden="1">2</definedName>
    <definedName name="solver_mip" localSheetId="1" hidden="1">5000</definedName>
    <definedName name="solver_mni" localSheetId="1" hidden="1">30</definedName>
    <definedName name="solver_mrt" localSheetId="1" hidden="1">0.075</definedName>
    <definedName name="solver_neg" localSheetId="0" hidden="1">1</definedName>
    <definedName name="solver_neg" localSheetId="1" hidden="1">1</definedName>
    <definedName name="solver_nod" localSheetId="1" hidden="1">5000</definedName>
    <definedName name="solver_num" localSheetId="0" hidden="1">1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fx" localSheetId="1" hidden="1">2</definedName>
    <definedName name="solver_opt" localSheetId="0" hidden="1">'Part a'!#REF!</definedName>
    <definedName name="solver_opt" localSheetId="1" hidden="1">'Part b'!$B$32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1" hidden="1">2</definedName>
    <definedName name="solver_rbv" localSheetId="1" hidden="1">1</definedName>
    <definedName name="solver_red" localSheetId="1" hidden="1">0.000001</definedName>
    <definedName name="solver_rel1" localSheetId="0" hidden="1">3</definedName>
    <definedName name="solver_rel1" localSheetId="1" hidden="1">1</definedName>
    <definedName name="solver_rel2" localSheetId="1" hidden="1">1</definedName>
    <definedName name="solver_reo" localSheetId="1" hidden="1">2</definedName>
    <definedName name="solver_rep" localSheetId="1" hidden="1">2</definedName>
    <definedName name="solver_rhs1" localSheetId="0" hidden="1">StTimesPlusDurs</definedName>
    <definedName name="solver_rhs1" localSheetId="1" hidden="1">Maximum</definedName>
    <definedName name="solver_rhs2" localSheetId="1" hidden="1">Deadline</definedName>
    <definedName name="solver_rlx" localSheetId="1" hidden="1">2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ol" localSheetId="0" hidden="1">0.0005</definedName>
    <definedName name="solver_tol" localSheetId="1" hidden="1">0.0005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2</definedName>
    <definedName name="solver_ver" localSheetId="1" hidden="1">2</definedName>
    <definedName name="StTimesPlusDurs" localSheetId="1">'Part b'!#REF!</definedName>
  </definedNames>
  <calcPr calcId="152511" iterate="1"/>
</workbook>
</file>

<file path=xl/calcChain.xml><?xml version="1.0" encoding="utf-8"?>
<calcChain xmlns="http://schemas.openxmlformats.org/spreadsheetml/2006/main">
  <c r="B32" i="4" l="1"/>
  <c r="D6" i="4"/>
  <c r="D7" i="4"/>
  <c r="D8" i="4"/>
  <c r="D9" i="4"/>
  <c r="D10" i="4"/>
  <c r="D11" i="4"/>
  <c r="D12" i="4"/>
  <c r="C19" i="4"/>
  <c r="B20" i="4" s="1"/>
  <c r="B21" i="4"/>
  <c r="C19" i="1"/>
  <c r="B21" i="1" s="1"/>
  <c r="C21" i="1" s="1"/>
  <c r="B25" i="1" s="1"/>
  <c r="C25" i="1" s="1"/>
  <c r="C21" i="4" l="1"/>
  <c r="B25" i="4" s="1"/>
  <c r="C25" i="4" s="1"/>
  <c r="C20" i="4"/>
  <c r="B22" i="4" s="1"/>
  <c r="C22" i="4" s="1"/>
  <c r="B23" i="4" s="1"/>
  <c r="C23" i="4" s="1"/>
  <c r="B24" i="4" s="1"/>
  <c r="C24" i="4" s="1"/>
  <c r="B26" i="4" s="1"/>
  <c r="C26" i="4" s="1"/>
  <c r="B27" i="4" s="1"/>
  <c r="C27" i="4" s="1"/>
  <c r="B28" i="4" s="1"/>
  <c r="B20" i="1"/>
  <c r="C20" i="1" s="1"/>
  <c r="B22" i="1" s="1"/>
  <c r="C22" i="1" s="1"/>
  <c r="B23" i="1" s="1"/>
  <c r="C23" i="1" s="1"/>
  <c r="B24" i="1" s="1"/>
  <c r="C24" i="1" s="1"/>
  <c r="B26" i="1" s="1"/>
  <c r="C26" i="1" s="1"/>
  <c r="B27" i="1" s="1"/>
  <c r="C27" i="1" s="1"/>
  <c r="B28" i="1" s="1"/>
  <c r="B30" i="4" l="1"/>
  <c r="D28" i="4" s="1"/>
  <c r="E28" i="4" s="1"/>
  <c r="D27" i="4" s="1"/>
  <c r="E27" i="4" s="1"/>
  <c r="D26" i="4" s="1"/>
  <c r="E26" i="4" s="1"/>
  <c r="C28" i="4"/>
  <c r="B30" i="1"/>
  <c r="D28" i="1" s="1"/>
  <c r="E28" i="1" s="1"/>
  <c r="D27" i="1" s="1"/>
  <c r="E27" i="1" s="1"/>
  <c r="C28" i="1"/>
  <c r="F27" i="4"/>
  <c r="D25" i="4" l="1"/>
  <c r="E25" i="4" s="1"/>
  <c r="D25" i="1"/>
  <c r="E25" i="1" s="1"/>
  <c r="D26" i="1"/>
  <c r="E26" i="1" s="1"/>
  <c r="F27" i="1"/>
  <c r="F25" i="4"/>
  <c r="D21" i="4"/>
  <c r="E21" i="4" s="1"/>
  <c r="F21" i="4" s="1"/>
  <c r="D24" i="4"/>
  <c r="E24" i="4" s="1"/>
  <c r="F26" i="4"/>
  <c r="D21" i="1" l="1"/>
  <c r="E21" i="1" s="1"/>
  <c r="F21" i="1" s="1"/>
  <c r="F25" i="1"/>
  <c r="D23" i="4"/>
  <c r="E23" i="4" s="1"/>
  <c r="F24" i="4"/>
  <c r="D24" i="1"/>
  <c r="E24" i="1" s="1"/>
  <c r="F26" i="1"/>
  <c r="D23" i="1" l="1"/>
  <c r="E23" i="1" s="1"/>
  <c r="F24" i="1"/>
  <c r="F23" i="4"/>
  <c r="D22" i="4"/>
  <c r="E22" i="4" s="1"/>
  <c r="D22" i="1" l="1"/>
  <c r="E22" i="1" s="1"/>
  <c r="F23" i="1"/>
  <c r="D20" i="4"/>
  <c r="E20" i="4" s="1"/>
  <c r="F22" i="4"/>
  <c r="D20" i="1" l="1"/>
  <c r="E20" i="1" s="1"/>
  <c r="F22" i="1"/>
  <c r="F20" i="4"/>
  <c r="D19" i="4"/>
  <c r="E19" i="4" s="1"/>
  <c r="D19" i="1" l="1"/>
  <c r="E19" i="1" s="1"/>
  <c r="F20" i="1"/>
</calcChain>
</file>

<file path=xl/comments1.xml><?xml version="1.0" encoding="utf-8"?>
<comments xmlns="http://schemas.openxmlformats.org/spreadsheetml/2006/main">
  <authors>
    <author>Chris Albright</author>
  </authors>
  <commentList>
    <comment ref="B18" authorId="0" shapeId="0">
      <text>
        <r>
          <rPr>
            <b/>
            <sz val="8"/>
            <color indexed="81"/>
            <rFont val="Tahoma"/>
            <family val="2"/>
          </rPr>
          <t>0 for Start node, for all others is equal to maximum earliest finish time, where maximum is over all predecessors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8" authorId="0" shapeId="0">
      <text>
        <r>
          <rPr>
            <b/>
            <sz val="8"/>
            <color indexed="81"/>
            <rFont val="Tahoma"/>
            <family val="2"/>
          </rPr>
          <t>Earliest start time plus duration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>Equal to project time for Finish node; for others, equal to minimum of latest start times, where minimum is over all successors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>Latest finish time minus duration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Latest start time minus earliest start time. Equivalently, latest finish time minus earliest finish time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Chris Albright</author>
  </authors>
  <commentList>
    <comment ref="B18" authorId="0" shapeId="0">
      <text>
        <r>
          <rPr>
            <b/>
            <sz val="8"/>
            <color indexed="81"/>
            <rFont val="Tahoma"/>
            <family val="2"/>
          </rPr>
          <t>0 for Start node, for all others is equal to maximum earliest finish time, where maximum is over all predecessors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8" authorId="0" shapeId="0">
      <text>
        <r>
          <rPr>
            <b/>
            <sz val="8"/>
            <color indexed="81"/>
            <rFont val="Tahoma"/>
            <family val="2"/>
          </rPr>
          <t>Earliest start time plus duration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>Equal to project time for Finish node; for others, equal to minimum of latest start times, where minimum is over all successors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>Latest finish time minus duration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Latest start time minus earliest start time. Equivalently, latest finish time minus earliest finish time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<sst xmlns="http://schemas.openxmlformats.org/spreadsheetml/2006/main" count="121" uniqueCount="33">
  <si>
    <t>Activity data</t>
  </si>
  <si>
    <t>Activity</t>
  </si>
  <si>
    <t>Predecessors</t>
  </si>
  <si>
    <t>Duration</t>
  </si>
  <si>
    <t>A</t>
  </si>
  <si>
    <t>B</t>
  </si>
  <si>
    <t>C</t>
  </si>
  <si>
    <t>D</t>
  </si>
  <si>
    <t>E</t>
  </si>
  <si>
    <t>F</t>
  </si>
  <si>
    <t>G</t>
  </si>
  <si>
    <t>H</t>
  </si>
  <si>
    <t>None</t>
  </si>
  <si>
    <t>G,F</t>
  </si>
  <si>
    <t>Project time</t>
  </si>
  <si>
    <t>Cost</t>
  </si>
  <si>
    <t>&lt;=</t>
  </si>
  <si>
    <t>New product introduction at Jiffyco</t>
  </si>
  <si>
    <t>Successors</t>
  </si>
  <si>
    <t>Start</t>
  </si>
  <si>
    <t>Finish</t>
  </si>
  <si>
    <t>A,B</t>
  </si>
  <si>
    <t>Activity start and finish times</t>
  </si>
  <si>
    <t>Earliest start time</t>
  </si>
  <si>
    <t>Earliest finish time</t>
  </si>
  <si>
    <t>Latest finish time</t>
  </si>
  <si>
    <t>Latest start time</t>
  </si>
  <si>
    <t>Slack</t>
  </si>
  <si>
    <t>Original</t>
  </si>
  <si>
    <t>Crash</t>
  </si>
  <si>
    <t>Maximum</t>
  </si>
  <si>
    <t>Crashing cost</t>
  </si>
  <si>
    <t>New product introduction at Jiffyco - crashing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</si>
</sst>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"/>
  </numFmts>
  <fonts count="5" x14ac:knownFonts="1">
    <font>
      <sz val="11"/>
      <color rgb="FF00000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/>
    <xf numFmtId="0" fontId="4" fillId="3" borderId="0" xfId="0" applyFont="1" applyFill="1" applyBorder="1"/>
    <xf numFmtId="0" fontId="4" fillId="0" borderId="0" xfId="0" applyFont="1" applyFill="1" applyBorder="1"/>
    <xf numFmtId="0" fontId="4" fillId="4" borderId="0" xfId="0" applyFont="1" applyFill="1" applyBorder="1"/>
    <xf numFmtId="164" fontId="4" fillId="2" borderId="0" xfId="0" applyNumberFormat="1" applyFont="1" applyFill="1" applyBorder="1"/>
    <xf numFmtId="165" fontId="4" fillId="3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34</xdr:row>
      <xdr:rowOff>19050</xdr:rowOff>
    </xdr:from>
    <xdr:to>
      <xdr:col>3</xdr:col>
      <xdr:colOff>28575</xdr:colOff>
      <xdr:row>36</xdr:row>
      <xdr:rowOff>123825</xdr:rowOff>
    </xdr:to>
    <xdr:sp macro="" textlink="">
      <xdr:nvSpPr>
        <xdr:cNvPr id="1030" name="Oval 6"/>
        <xdr:cNvSpPr>
          <a:spLocks noChangeArrowheads="1"/>
        </xdr:cNvSpPr>
      </xdr:nvSpPr>
      <xdr:spPr bwMode="auto">
        <a:xfrm>
          <a:off x="1266825" y="5581650"/>
          <a:ext cx="1695450" cy="4286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Start</a:t>
          </a:r>
        </a:p>
      </xdr:txBody>
    </xdr:sp>
    <xdr:clientData/>
  </xdr:twoCellAnchor>
  <xdr:twoCellAnchor>
    <xdr:from>
      <xdr:col>4</xdr:col>
      <xdr:colOff>247650</xdr:colOff>
      <xdr:row>33</xdr:row>
      <xdr:rowOff>19050</xdr:rowOff>
    </xdr:from>
    <xdr:to>
      <xdr:col>4</xdr:col>
      <xdr:colOff>571500</xdr:colOff>
      <xdr:row>34</xdr:row>
      <xdr:rowOff>142875</xdr:rowOff>
    </xdr:to>
    <xdr:sp macro="" textlink="">
      <xdr:nvSpPr>
        <xdr:cNvPr id="1031" name="Oval 7"/>
        <xdr:cNvSpPr>
          <a:spLocks noChangeArrowheads="1"/>
        </xdr:cNvSpPr>
      </xdr:nvSpPr>
      <xdr:spPr bwMode="auto">
        <a:xfrm>
          <a:off x="4200525" y="5419725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A</a:t>
          </a:r>
        </a:p>
      </xdr:txBody>
    </xdr:sp>
    <xdr:clientData/>
  </xdr:twoCellAnchor>
  <xdr:twoCellAnchor>
    <xdr:from>
      <xdr:col>4</xdr:col>
      <xdr:colOff>228600</xdr:colOff>
      <xdr:row>36</xdr:row>
      <xdr:rowOff>76200</xdr:rowOff>
    </xdr:from>
    <xdr:to>
      <xdr:col>4</xdr:col>
      <xdr:colOff>552450</xdr:colOff>
      <xdr:row>38</xdr:row>
      <xdr:rowOff>38100</xdr:rowOff>
    </xdr:to>
    <xdr:sp macro="" textlink="">
      <xdr:nvSpPr>
        <xdr:cNvPr id="1032" name="Oval 8"/>
        <xdr:cNvSpPr>
          <a:spLocks noChangeArrowheads="1"/>
        </xdr:cNvSpPr>
      </xdr:nvSpPr>
      <xdr:spPr bwMode="auto">
        <a:xfrm>
          <a:off x="4181475" y="5962650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twoCellAnchor>
  <xdr:twoCellAnchor>
    <xdr:from>
      <xdr:col>5</xdr:col>
      <xdr:colOff>542925</xdr:colOff>
      <xdr:row>33</xdr:row>
      <xdr:rowOff>28575</xdr:rowOff>
    </xdr:from>
    <xdr:to>
      <xdr:col>6</xdr:col>
      <xdr:colOff>257175</xdr:colOff>
      <xdr:row>34</xdr:row>
      <xdr:rowOff>152400</xdr:rowOff>
    </xdr:to>
    <xdr:sp macro="" textlink="">
      <xdr:nvSpPr>
        <xdr:cNvPr id="1033" name="Oval 9"/>
        <xdr:cNvSpPr>
          <a:spLocks noChangeArrowheads="1"/>
        </xdr:cNvSpPr>
      </xdr:nvSpPr>
      <xdr:spPr bwMode="auto">
        <a:xfrm>
          <a:off x="5476875" y="5429250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C</a:t>
          </a:r>
        </a:p>
      </xdr:txBody>
    </xdr:sp>
    <xdr:clientData/>
  </xdr:twoCellAnchor>
  <xdr:twoCellAnchor>
    <xdr:from>
      <xdr:col>7</xdr:col>
      <xdr:colOff>123825</xdr:colOff>
      <xdr:row>33</xdr:row>
      <xdr:rowOff>9525</xdr:rowOff>
    </xdr:from>
    <xdr:to>
      <xdr:col>7</xdr:col>
      <xdr:colOff>447675</xdr:colOff>
      <xdr:row>34</xdr:row>
      <xdr:rowOff>133350</xdr:rowOff>
    </xdr:to>
    <xdr:sp macro="" textlink="">
      <xdr:nvSpPr>
        <xdr:cNvPr id="1034" name="Oval 10"/>
        <xdr:cNvSpPr>
          <a:spLocks noChangeArrowheads="1"/>
        </xdr:cNvSpPr>
      </xdr:nvSpPr>
      <xdr:spPr bwMode="auto">
        <a:xfrm>
          <a:off x="6276975" y="5410200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>
    <xdr:from>
      <xdr:col>7</xdr:col>
      <xdr:colOff>104775</xdr:colOff>
      <xdr:row>36</xdr:row>
      <xdr:rowOff>47625</xdr:rowOff>
    </xdr:from>
    <xdr:to>
      <xdr:col>7</xdr:col>
      <xdr:colOff>428625</xdr:colOff>
      <xdr:row>38</xdr:row>
      <xdr:rowOff>9525</xdr:rowOff>
    </xdr:to>
    <xdr:sp macro="" textlink="">
      <xdr:nvSpPr>
        <xdr:cNvPr id="1035" name="Oval 11"/>
        <xdr:cNvSpPr>
          <a:spLocks noChangeArrowheads="1"/>
        </xdr:cNvSpPr>
      </xdr:nvSpPr>
      <xdr:spPr bwMode="auto">
        <a:xfrm>
          <a:off x="6257925" y="5934075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</a:t>
          </a:r>
        </a:p>
      </xdr:txBody>
    </xdr:sp>
    <xdr:clientData/>
  </xdr:twoCellAnchor>
  <xdr:twoCellAnchor>
    <xdr:from>
      <xdr:col>8</xdr:col>
      <xdr:colOff>285750</xdr:colOff>
      <xdr:row>33</xdr:row>
      <xdr:rowOff>9525</xdr:rowOff>
    </xdr:from>
    <xdr:to>
      <xdr:col>9</xdr:col>
      <xdr:colOff>0</xdr:colOff>
      <xdr:row>34</xdr:row>
      <xdr:rowOff>133350</xdr:rowOff>
    </xdr:to>
    <xdr:sp macro="" textlink="">
      <xdr:nvSpPr>
        <xdr:cNvPr id="1036" name="Oval 12"/>
        <xdr:cNvSpPr>
          <a:spLocks noChangeArrowheads="1"/>
        </xdr:cNvSpPr>
      </xdr:nvSpPr>
      <xdr:spPr bwMode="auto">
        <a:xfrm>
          <a:off x="7048500" y="5410200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E</a:t>
          </a:r>
        </a:p>
      </xdr:txBody>
    </xdr:sp>
    <xdr:clientData/>
  </xdr:twoCellAnchor>
  <xdr:twoCellAnchor>
    <xdr:from>
      <xdr:col>9</xdr:col>
      <xdr:colOff>371475</xdr:colOff>
      <xdr:row>33</xdr:row>
      <xdr:rowOff>0</xdr:rowOff>
    </xdr:from>
    <xdr:to>
      <xdr:col>9</xdr:col>
      <xdr:colOff>695325</xdr:colOff>
      <xdr:row>34</xdr:row>
      <xdr:rowOff>123825</xdr:rowOff>
    </xdr:to>
    <xdr:sp macro="" textlink="">
      <xdr:nvSpPr>
        <xdr:cNvPr id="1037" name="Oval 13"/>
        <xdr:cNvSpPr>
          <a:spLocks noChangeArrowheads="1"/>
        </xdr:cNvSpPr>
      </xdr:nvSpPr>
      <xdr:spPr bwMode="auto">
        <a:xfrm>
          <a:off x="7743825" y="5400675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G</a:t>
          </a:r>
        </a:p>
      </xdr:txBody>
    </xdr:sp>
    <xdr:clientData/>
  </xdr:twoCellAnchor>
  <xdr:twoCellAnchor>
    <xdr:from>
      <xdr:col>10</xdr:col>
      <xdr:colOff>57150</xdr:colOff>
      <xdr:row>35</xdr:row>
      <xdr:rowOff>0</xdr:rowOff>
    </xdr:from>
    <xdr:to>
      <xdr:col>10</xdr:col>
      <xdr:colOff>381000</xdr:colOff>
      <xdr:row>36</xdr:row>
      <xdr:rowOff>123825</xdr:rowOff>
    </xdr:to>
    <xdr:sp macro="" textlink="">
      <xdr:nvSpPr>
        <xdr:cNvPr id="1038" name="Oval 14"/>
        <xdr:cNvSpPr>
          <a:spLocks noChangeArrowheads="1"/>
        </xdr:cNvSpPr>
      </xdr:nvSpPr>
      <xdr:spPr bwMode="auto">
        <a:xfrm>
          <a:off x="8429625" y="5724525"/>
          <a:ext cx="323850" cy="2857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FF0000"/>
              </a:solidFill>
              <a:latin typeface="Arial"/>
              <a:cs typeface="Arial"/>
            </a:rPr>
            <a:t>H</a:t>
          </a:r>
        </a:p>
      </xdr:txBody>
    </xdr:sp>
    <xdr:clientData/>
  </xdr:twoCellAnchor>
  <xdr:twoCellAnchor>
    <xdr:from>
      <xdr:col>11</xdr:col>
      <xdr:colOff>133350</xdr:colOff>
      <xdr:row>34</xdr:row>
      <xdr:rowOff>104775</xdr:rowOff>
    </xdr:from>
    <xdr:to>
      <xdr:col>12</xdr:col>
      <xdr:colOff>190500</xdr:colOff>
      <xdr:row>37</xdr:row>
      <xdr:rowOff>47625</xdr:rowOff>
    </xdr:to>
    <xdr:sp macro="" textlink="">
      <xdr:nvSpPr>
        <xdr:cNvPr id="1039" name="Oval 15"/>
        <xdr:cNvSpPr>
          <a:spLocks noChangeArrowheads="1"/>
        </xdr:cNvSpPr>
      </xdr:nvSpPr>
      <xdr:spPr bwMode="auto">
        <a:xfrm>
          <a:off x="9115425" y="5667375"/>
          <a:ext cx="666750" cy="4286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Finish</a:t>
          </a:r>
        </a:p>
      </xdr:txBody>
    </xdr:sp>
    <xdr:clientData/>
  </xdr:twoCellAnchor>
  <xdr:twoCellAnchor>
    <xdr:from>
      <xdr:col>3</xdr:col>
      <xdr:colOff>28575</xdr:colOff>
      <xdr:row>34</xdr:row>
      <xdr:rowOff>28575</xdr:rowOff>
    </xdr:from>
    <xdr:to>
      <xdr:col>4</xdr:col>
      <xdr:colOff>247650</xdr:colOff>
      <xdr:row>35</xdr:row>
      <xdr:rowOff>76200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V="1">
          <a:off x="2962275" y="5591175"/>
          <a:ext cx="12382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19050</xdr:colOff>
      <xdr:row>35</xdr:row>
      <xdr:rowOff>104775</xdr:rowOff>
    </xdr:from>
    <xdr:to>
      <xdr:col>4</xdr:col>
      <xdr:colOff>228600</xdr:colOff>
      <xdr:row>37</xdr:row>
      <xdr:rowOff>9525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>
          <a:off x="2952750" y="5829300"/>
          <a:ext cx="1228725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571500</xdr:colOff>
      <xdr:row>34</xdr:row>
      <xdr:rowOff>19050</xdr:rowOff>
    </xdr:from>
    <xdr:to>
      <xdr:col>5</xdr:col>
      <xdr:colOff>533400</xdr:colOff>
      <xdr:row>34</xdr:row>
      <xdr:rowOff>19050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4524375" y="5581650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257175</xdr:colOff>
      <xdr:row>34</xdr:row>
      <xdr:rowOff>19050</xdr:rowOff>
    </xdr:from>
    <xdr:to>
      <xdr:col>7</xdr:col>
      <xdr:colOff>123825</xdr:colOff>
      <xdr:row>34</xdr:row>
      <xdr:rowOff>19050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5800725" y="558165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438150</xdr:colOff>
      <xdr:row>34</xdr:row>
      <xdr:rowOff>9525</xdr:rowOff>
    </xdr:from>
    <xdr:to>
      <xdr:col>8</xdr:col>
      <xdr:colOff>285750</xdr:colOff>
      <xdr:row>34</xdr:row>
      <xdr:rowOff>9525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6591300" y="55721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542925</xdr:colOff>
      <xdr:row>37</xdr:row>
      <xdr:rowOff>76200</xdr:rowOff>
    </xdr:from>
    <xdr:to>
      <xdr:col>7</xdr:col>
      <xdr:colOff>95250</xdr:colOff>
      <xdr:row>37</xdr:row>
      <xdr:rowOff>76200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>
          <a:off x="4495800" y="6124575"/>
          <a:ext cx="1752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600075</xdr:colOff>
      <xdr:row>34</xdr:row>
      <xdr:rowOff>9525</xdr:rowOff>
    </xdr:from>
    <xdr:to>
      <xdr:col>9</xdr:col>
      <xdr:colOff>371475</xdr:colOff>
      <xdr:row>34</xdr:row>
      <xdr:rowOff>9525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7362825" y="5572125"/>
          <a:ext cx="381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419100</xdr:colOff>
      <xdr:row>36</xdr:row>
      <xdr:rowOff>9525</xdr:rowOff>
    </xdr:from>
    <xdr:to>
      <xdr:col>10</xdr:col>
      <xdr:colOff>47625</xdr:colOff>
      <xdr:row>37</xdr:row>
      <xdr:rowOff>47625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 flipV="1">
          <a:off x="6572250" y="5895975"/>
          <a:ext cx="184785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685800</xdr:colOff>
      <xdr:row>34</xdr:row>
      <xdr:rowOff>19050</xdr:rowOff>
    </xdr:from>
    <xdr:to>
      <xdr:col>10</xdr:col>
      <xdr:colOff>76200</xdr:colOff>
      <xdr:row>35</xdr:row>
      <xdr:rowOff>57150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8058150" y="5581650"/>
          <a:ext cx="3905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381000</xdr:colOff>
      <xdr:row>35</xdr:row>
      <xdr:rowOff>142875</xdr:rowOff>
    </xdr:from>
    <xdr:to>
      <xdr:col>11</xdr:col>
      <xdr:colOff>142875</xdr:colOff>
      <xdr:row>35</xdr:row>
      <xdr:rowOff>152400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8753475" y="5867400"/>
          <a:ext cx="3714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520700</xdr:colOff>
      <xdr:row>30</xdr:row>
      <xdr:rowOff>133351</xdr:rowOff>
    </xdr:from>
    <xdr:to>
      <xdr:col>4</xdr:col>
      <xdr:colOff>334645</xdr:colOff>
      <xdr:row>32</xdr:row>
      <xdr:rowOff>76201</xdr:rowOff>
    </xdr:to>
    <xdr:sp macro="" textlink="">
      <xdr:nvSpPr>
        <xdr:cNvPr id="23" name="TextBox 22"/>
        <xdr:cNvSpPr txBox="1"/>
      </xdr:nvSpPr>
      <xdr:spPr>
        <a:xfrm>
          <a:off x="2387600" y="5848351"/>
          <a:ext cx="1899920" cy="3238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Critical path is shown in red.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30"/>
  <sheetViews>
    <sheetView tabSelected="1" workbookViewId="0"/>
  </sheetViews>
  <sheetFormatPr defaultColWidth="9.109375" defaultRowHeight="14.4" x14ac:dyDescent="0.3"/>
  <cols>
    <col min="1" max="1" width="12" style="2" customWidth="1"/>
    <col min="2" max="3" width="16" style="2" customWidth="1"/>
    <col min="4" max="4" width="15.33203125" style="2" customWidth="1"/>
    <col min="5" max="5" width="14.6640625" style="2" customWidth="1"/>
    <col min="6" max="9" width="9.109375" style="2"/>
    <col min="10" max="10" width="15" style="2" customWidth="1"/>
    <col min="11" max="16384" width="9.109375" style="2"/>
  </cols>
  <sheetData>
    <row r="1" spans="1:13" x14ac:dyDescent="0.3">
      <c r="A1" s="1" t="s">
        <v>17</v>
      </c>
      <c r="L1" s="1"/>
    </row>
    <row r="2" spans="1:13" x14ac:dyDescent="0.3">
      <c r="L2" s="3"/>
      <c r="M2" s="4"/>
    </row>
    <row r="3" spans="1:13" x14ac:dyDescent="0.3">
      <c r="A3" s="1" t="s">
        <v>0</v>
      </c>
      <c r="L3" s="3"/>
      <c r="M3" s="4"/>
    </row>
    <row r="4" spans="1:13" x14ac:dyDescent="0.3">
      <c r="A4" s="5" t="s">
        <v>1</v>
      </c>
      <c r="B4" s="6" t="s">
        <v>2</v>
      </c>
      <c r="C4" s="6" t="s">
        <v>18</v>
      </c>
      <c r="D4" s="6" t="s">
        <v>3</v>
      </c>
      <c r="L4" s="3"/>
      <c r="M4" s="4"/>
    </row>
    <row r="5" spans="1:13" x14ac:dyDescent="0.3">
      <c r="A5" s="5" t="s">
        <v>19</v>
      </c>
      <c r="B5" s="7" t="s">
        <v>12</v>
      </c>
      <c r="C5" s="7" t="s">
        <v>21</v>
      </c>
      <c r="D5" s="7">
        <v>0</v>
      </c>
      <c r="L5" s="3"/>
      <c r="M5" s="4"/>
    </row>
    <row r="6" spans="1:13" x14ac:dyDescent="0.3">
      <c r="A6" s="5" t="s">
        <v>4</v>
      </c>
      <c r="B6" s="7" t="s">
        <v>19</v>
      </c>
      <c r="C6" s="7" t="s">
        <v>6</v>
      </c>
      <c r="D6" s="8">
        <v>6</v>
      </c>
      <c r="L6" s="3"/>
      <c r="M6" s="4"/>
    </row>
    <row r="7" spans="1:13" x14ac:dyDescent="0.3">
      <c r="A7" s="5" t="s">
        <v>5</v>
      </c>
      <c r="B7" s="7" t="s">
        <v>19</v>
      </c>
      <c r="C7" s="7" t="s">
        <v>9</v>
      </c>
      <c r="D7" s="8">
        <v>5</v>
      </c>
      <c r="L7" s="3"/>
      <c r="M7" s="4"/>
    </row>
    <row r="8" spans="1:13" x14ac:dyDescent="0.3">
      <c r="A8" s="5" t="s">
        <v>6</v>
      </c>
      <c r="B8" s="7" t="s">
        <v>4</v>
      </c>
      <c r="C8" s="7" t="s">
        <v>7</v>
      </c>
      <c r="D8" s="8">
        <v>3</v>
      </c>
      <c r="L8" s="3"/>
      <c r="M8" s="4"/>
    </row>
    <row r="9" spans="1:13" x14ac:dyDescent="0.3">
      <c r="A9" s="5" t="s">
        <v>7</v>
      </c>
      <c r="B9" s="7" t="s">
        <v>6</v>
      </c>
      <c r="C9" s="7" t="s">
        <v>8</v>
      </c>
      <c r="D9" s="8">
        <v>2</v>
      </c>
      <c r="L9" s="3"/>
      <c r="M9" s="4"/>
    </row>
    <row r="10" spans="1:13" x14ac:dyDescent="0.3">
      <c r="A10" s="5" t="s">
        <v>8</v>
      </c>
      <c r="B10" s="7" t="s">
        <v>7</v>
      </c>
      <c r="C10" s="7" t="s">
        <v>10</v>
      </c>
      <c r="D10" s="8">
        <v>3</v>
      </c>
      <c r="L10" s="3"/>
      <c r="M10" s="4"/>
    </row>
    <row r="11" spans="1:13" x14ac:dyDescent="0.3">
      <c r="A11" s="5" t="s">
        <v>9</v>
      </c>
      <c r="B11" s="7" t="s">
        <v>5</v>
      </c>
      <c r="C11" s="7" t="s">
        <v>11</v>
      </c>
      <c r="D11" s="8">
        <v>4</v>
      </c>
      <c r="L11" s="3"/>
      <c r="M11" s="4"/>
    </row>
    <row r="12" spans="1:13" x14ac:dyDescent="0.3">
      <c r="A12" s="5" t="s">
        <v>10</v>
      </c>
      <c r="B12" s="7" t="s">
        <v>8</v>
      </c>
      <c r="C12" s="7" t="s">
        <v>11</v>
      </c>
      <c r="D12" s="8">
        <v>4</v>
      </c>
      <c r="L12" s="3"/>
      <c r="M12" s="4"/>
    </row>
    <row r="13" spans="1:13" x14ac:dyDescent="0.3">
      <c r="A13" s="5" t="s">
        <v>11</v>
      </c>
      <c r="B13" s="7" t="s">
        <v>13</v>
      </c>
      <c r="C13" s="7" t="s">
        <v>20</v>
      </c>
      <c r="D13" s="8">
        <v>2</v>
      </c>
      <c r="L13" s="3"/>
      <c r="M13" s="4"/>
    </row>
    <row r="14" spans="1:13" x14ac:dyDescent="0.3">
      <c r="A14" s="5" t="s">
        <v>20</v>
      </c>
      <c r="B14" s="7" t="s">
        <v>11</v>
      </c>
      <c r="C14" s="7" t="s">
        <v>12</v>
      </c>
      <c r="D14" s="8">
        <v>0</v>
      </c>
      <c r="L14" s="3"/>
      <c r="M14" s="4"/>
    </row>
    <row r="15" spans="1:13" x14ac:dyDescent="0.3">
      <c r="L15" s="3"/>
      <c r="M15" s="4"/>
    </row>
    <row r="17" spans="1:6" x14ac:dyDescent="0.3">
      <c r="A17" s="1" t="s">
        <v>22</v>
      </c>
      <c r="D17" s="1"/>
    </row>
    <row r="18" spans="1:6" x14ac:dyDescent="0.3">
      <c r="A18" s="5" t="s">
        <v>1</v>
      </c>
      <c r="B18" s="6" t="s">
        <v>23</v>
      </c>
      <c r="C18" s="6" t="s">
        <v>24</v>
      </c>
      <c r="D18" s="5" t="s">
        <v>25</v>
      </c>
      <c r="E18" s="6" t="s">
        <v>26</v>
      </c>
      <c r="F18" s="6" t="s">
        <v>27</v>
      </c>
    </row>
    <row r="19" spans="1:6" x14ac:dyDescent="0.3">
      <c r="A19" s="5" t="s">
        <v>19</v>
      </c>
      <c r="B19" s="2">
        <v>0</v>
      </c>
      <c r="C19" s="2">
        <f t="shared" ref="C19:C28" si="0">B19+D5</f>
        <v>0</v>
      </c>
      <c r="D19" s="2">
        <f>MIN(E20:E21)</f>
        <v>0</v>
      </c>
      <c r="E19" s="2">
        <f t="shared" ref="E19:E28" si="1">D19-D5</f>
        <v>0</v>
      </c>
    </row>
    <row r="20" spans="1:6" x14ac:dyDescent="0.3">
      <c r="A20" s="5" t="s">
        <v>4</v>
      </c>
      <c r="B20" s="2">
        <f>C19</f>
        <v>0</v>
      </c>
      <c r="C20" s="2">
        <f t="shared" si="0"/>
        <v>6</v>
      </c>
      <c r="D20" s="2">
        <f>E22</f>
        <v>6</v>
      </c>
      <c r="E20" s="2">
        <f t="shared" si="1"/>
        <v>0</v>
      </c>
      <c r="F20" s="2">
        <f t="shared" ref="F20:F27" si="2">E20-B20</f>
        <v>0</v>
      </c>
    </row>
    <row r="21" spans="1:6" x14ac:dyDescent="0.3">
      <c r="A21" s="5" t="s">
        <v>5</v>
      </c>
      <c r="B21" s="2">
        <f>C19</f>
        <v>0</v>
      </c>
      <c r="C21" s="2">
        <f t="shared" si="0"/>
        <v>5</v>
      </c>
      <c r="D21" s="2">
        <f>E25</f>
        <v>14</v>
      </c>
      <c r="E21" s="2">
        <f t="shared" si="1"/>
        <v>9</v>
      </c>
      <c r="F21" s="2">
        <f t="shared" si="2"/>
        <v>9</v>
      </c>
    </row>
    <row r="22" spans="1:6" x14ac:dyDescent="0.3">
      <c r="A22" s="5" t="s">
        <v>6</v>
      </c>
      <c r="B22" s="2">
        <f>C20</f>
        <v>6</v>
      </c>
      <c r="C22" s="2">
        <f t="shared" si="0"/>
        <v>9</v>
      </c>
      <c r="D22" s="2">
        <f>E23</f>
        <v>9</v>
      </c>
      <c r="E22" s="2">
        <f t="shared" si="1"/>
        <v>6</v>
      </c>
      <c r="F22" s="2">
        <f t="shared" si="2"/>
        <v>0</v>
      </c>
    </row>
    <row r="23" spans="1:6" x14ac:dyDescent="0.3">
      <c r="A23" s="5" t="s">
        <v>7</v>
      </c>
      <c r="B23" s="2">
        <f>C22</f>
        <v>9</v>
      </c>
      <c r="C23" s="2">
        <f t="shared" si="0"/>
        <v>11</v>
      </c>
      <c r="D23" s="2">
        <f>E24</f>
        <v>11</v>
      </c>
      <c r="E23" s="2">
        <f t="shared" si="1"/>
        <v>9</v>
      </c>
      <c r="F23" s="2">
        <f t="shared" si="2"/>
        <v>0</v>
      </c>
    </row>
    <row r="24" spans="1:6" x14ac:dyDescent="0.3">
      <c r="A24" s="5" t="s">
        <v>8</v>
      </c>
      <c r="B24" s="2">
        <f>C23</f>
        <v>11</v>
      </c>
      <c r="C24" s="2">
        <f t="shared" si="0"/>
        <v>14</v>
      </c>
      <c r="D24" s="2">
        <f>E26</f>
        <v>14</v>
      </c>
      <c r="E24" s="2">
        <f t="shared" si="1"/>
        <v>11</v>
      </c>
      <c r="F24" s="2">
        <f t="shared" si="2"/>
        <v>0</v>
      </c>
    </row>
    <row r="25" spans="1:6" x14ac:dyDescent="0.3">
      <c r="A25" s="5" t="s">
        <v>9</v>
      </c>
      <c r="B25" s="2">
        <f>C21</f>
        <v>5</v>
      </c>
      <c r="C25" s="2">
        <f t="shared" si="0"/>
        <v>9</v>
      </c>
      <c r="D25" s="2">
        <f>E27</f>
        <v>18</v>
      </c>
      <c r="E25" s="2">
        <f t="shared" si="1"/>
        <v>14</v>
      </c>
      <c r="F25" s="2">
        <f t="shared" si="2"/>
        <v>9</v>
      </c>
    </row>
    <row r="26" spans="1:6" x14ac:dyDescent="0.3">
      <c r="A26" s="5" t="s">
        <v>10</v>
      </c>
      <c r="B26" s="2">
        <f>C24</f>
        <v>14</v>
      </c>
      <c r="C26" s="2">
        <f t="shared" si="0"/>
        <v>18</v>
      </c>
      <c r="D26" s="2">
        <f>E27</f>
        <v>18</v>
      </c>
      <c r="E26" s="2">
        <f t="shared" si="1"/>
        <v>14</v>
      </c>
      <c r="F26" s="2">
        <f t="shared" si="2"/>
        <v>0</v>
      </c>
    </row>
    <row r="27" spans="1:6" x14ac:dyDescent="0.3">
      <c r="A27" s="5" t="s">
        <v>11</v>
      </c>
      <c r="B27" s="2">
        <f>MAX(C25:C26)</f>
        <v>18</v>
      </c>
      <c r="C27" s="2">
        <f t="shared" si="0"/>
        <v>20</v>
      </c>
      <c r="D27" s="2">
        <f>E28</f>
        <v>20</v>
      </c>
      <c r="E27" s="2">
        <f t="shared" si="1"/>
        <v>18</v>
      </c>
      <c r="F27" s="2">
        <f t="shared" si="2"/>
        <v>0</v>
      </c>
    </row>
    <row r="28" spans="1:6" x14ac:dyDescent="0.3">
      <c r="A28" s="5" t="s">
        <v>20</v>
      </c>
      <c r="B28" s="2">
        <f>C27</f>
        <v>20</v>
      </c>
      <c r="C28" s="2">
        <f t="shared" si="0"/>
        <v>20</v>
      </c>
      <c r="D28" s="2">
        <f>B30</f>
        <v>20</v>
      </c>
      <c r="E28" s="2">
        <f t="shared" si="1"/>
        <v>20</v>
      </c>
    </row>
    <row r="30" spans="1:6" x14ac:dyDescent="0.3">
      <c r="A30" s="3" t="s">
        <v>14</v>
      </c>
      <c r="B30" s="9">
        <f>B28</f>
        <v>20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M32"/>
  <sheetViews>
    <sheetView workbookViewId="0"/>
  </sheetViews>
  <sheetFormatPr defaultColWidth="9.109375" defaultRowHeight="14.4" x14ac:dyDescent="0.3"/>
  <cols>
    <col min="1" max="1" width="16.109375" style="2" customWidth="1"/>
    <col min="2" max="3" width="16" style="2" customWidth="1"/>
    <col min="4" max="4" width="15.33203125" style="2" customWidth="1"/>
    <col min="5" max="5" width="14.6640625" style="2" customWidth="1"/>
    <col min="6" max="9" width="9.109375" style="2"/>
    <col min="10" max="10" width="9" style="2" customWidth="1"/>
    <col min="11" max="16384" width="9.109375" style="2"/>
  </cols>
  <sheetData>
    <row r="1" spans="1:13" x14ac:dyDescent="0.3">
      <c r="A1" s="1" t="s">
        <v>32</v>
      </c>
      <c r="L1" s="1"/>
    </row>
    <row r="2" spans="1:13" x14ac:dyDescent="0.3">
      <c r="L2" s="3"/>
      <c r="M2" s="4"/>
    </row>
    <row r="3" spans="1:13" x14ac:dyDescent="0.3">
      <c r="A3" s="1" t="s">
        <v>0</v>
      </c>
      <c r="L3" s="3"/>
      <c r="M3" s="4"/>
    </row>
    <row r="4" spans="1:13" x14ac:dyDescent="0.3">
      <c r="A4" s="5" t="s">
        <v>1</v>
      </c>
      <c r="B4" s="6" t="s">
        <v>2</v>
      </c>
      <c r="C4" s="6" t="s">
        <v>18</v>
      </c>
      <c r="D4" s="6" t="s">
        <v>3</v>
      </c>
      <c r="F4" s="6" t="s">
        <v>28</v>
      </c>
      <c r="G4" s="6" t="s">
        <v>29</v>
      </c>
      <c r="I4" s="6" t="s">
        <v>30</v>
      </c>
      <c r="K4" s="6" t="s">
        <v>15</v>
      </c>
      <c r="L4" s="3"/>
      <c r="M4" s="4"/>
    </row>
    <row r="5" spans="1:13" x14ac:dyDescent="0.3">
      <c r="A5" s="5" t="s">
        <v>19</v>
      </c>
      <c r="B5" s="7" t="s">
        <v>12</v>
      </c>
      <c r="C5" s="7" t="s">
        <v>21</v>
      </c>
      <c r="D5" s="7">
        <v>0</v>
      </c>
      <c r="L5" s="3"/>
      <c r="M5" s="4"/>
    </row>
    <row r="6" spans="1:13" x14ac:dyDescent="0.3">
      <c r="A6" s="5" t="s">
        <v>4</v>
      </c>
      <c r="B6" s="7" t="s">
        <v>19</v>
      </c>
      <c r="C6" s="7" t="s">
        <v>6</v>
      </c>
      <c r="D6" s="10">
        <f t="shared" ref="D6:D12" si="0">F6-G6</f>
        <v>6</v>
      </c>
      <c r="F6" s="8">
        <v>6</v>
      </c>
      <c r="G6" s="11">
        <v>0</v>
      </c>
      <c r="H6" s="5" t="s">
        <v>16</v>
      </c>
      <c r="I6" s="8">
        <v>2</v>
      </c>
      <c r="K6" s="12">
        <v>80</v>
      </c>
      <c r="L6" s="3"/>
      <c r="M6" s="4"/>
    </row>
    <row r="7" spans="1:13" x14ac:dyDescent="0.3">
      <c r="A7" s="5" t="s">
        <v>5</v>
      </c>
      <c r="B7" s="7" t="s">
        <v>19</v>
      </c>
      <c r="C7" s="7" t="s">
        <v>9</v>
      </c>
      <c r="D7" s="10">
        <f t="shared" si="0"/>
        <v>5</v>
      </c>
      <c r="F7" s="8">
        <v>5</v>
      </c>
      <c r="G7" s="11">
        <v>0</v>
      </c>
      <c r="H7" s="5" t="s">
        <v>16</v>
      </c>
      <c r="I7" s="8">
        <v>2</v>
      </c>
      <c r="K7" s="12">
        <v>60</v>
      </c>
      <c r="L7" s="3"/>
      <c r="M7" s="4"/>
    </row>
    <row r="8" spans="1:13" x14ac:dyDescent="0.3">
      <c r="A8" s="5" t="s">
        <v>6</v>
      </c>
      <c r="B8" s="7" t="s">
        <v>4</v>
      </c>
      <c r="C8" s="7" t="s">
        <v>7</v>
      </c>
      <c r="D8" s="10">
        <f t="shared" si="0"/>
        <v>1</v>
      </c>
      <c r="F8" s="8">
        <v>3</v>
      </c>
      <c r="G8" s="11">
        <v>2</v>
      </c>
      <c r="H8" s="5" t="s">
        <v>16</v>
      </c>
      <c r="I8" s="8">
        <v>2</v>
      </c>
      <c r="K8" s="12">
        <v>30</v>
      </c>
      <c r="L8" s="3"/>
      <c r="M8" s="4"/>
    </row>
    <row r="9" spans="1:13" x14ac:dyDescent="0.3">
      <c r="A9" s="5" t="s">
        <v>7</v>
      </c>
      <c r="B9" s="7" t="s">
        <v>6</v>
      </c>
      <c r="C9" s="7" t="s">
        <v>8</v>
      </c>
      <c r="D9" s="10">
        <f t="shared" si="0"/>
        <v>0</v>
      </c>
      <c r="F9" s="8">
        <v>2</v>
      </c>
      <c r="G9" s="11">
        <v>2</v>
      </c>
      <c r="H9" s="5" t="s">
        <v>16</v>
      </c>
      <c r="I9" s="8">
        <v>2</v>
      </c>
      <c r="K9" s="12">
        <v>60</v>
      </c>
      <c r="L9" s="3"/>
      <c r="M9" s="4"/>
    </row>
    <row r="10" spans="1:13" x14ac:dyDescent="0.3">
      <c r="A10" s="5" t="s">
        <v>8</v>
      </c>
      <c r="B10" s="7" t="s">
        <v>7</v>
      </c>
      <c r="C10" s="7" t="s">
        <v>10</v>
      </c>
      <c r="D10" s="10">
        <f t="shared" si="0"/>
        <v>1</v>
      </c>
      <c r="F10" s="8">
        <v>3</v>
      </c>
      <c r="G10" s="11">
        <v>2</v>
      </c>
      <c r="H10" s="5" t="s">
        <v>16</v>
      </c>
      <c r="I10" s="8">
        <v>2</v>
      </c>
      <c r="K10" s="12">
        <v>40</v>
      </c>
      <c r="L10" s="3"/>
      <c r="M10" s="4"/>
    </row>
    <row r="11" spans="1:13" x14ac:dyDescent="0.3">
      <c r="A11" s="5" t="s">
        <v>9</v>
      </c>
      <c r="B11" s="7" t="s">
        <v>5</v>
      </c>
      <c r="C11" s="7" t="s">
        <v>11</v>
      </c>
      <c r="D11" s="10">
        <f t="shared" si="0"/>
        <v>4</v>
      </c>
      <c r="F11" s="8">
        <v>4</v>
      </c>
      <c r="G11" s="11">
        <v>0</v>
      </c>
      <c r="H11" s="5" t="s">
        <v>16</v>
      </c>
      <c r="I11" s="8">
        <v>2</v>
      </c>
      <c r="K11" s="12">
        <v>30</v>
      </c>
      <c r="L11" s="3"/>
      <c r="M11" s="4"/>
    </row>
    <row r="12" spans="1:13" x14ac:dyDescent="0.3">
      <c r="A12" s="5" t="s">
        <v>10</v>
      </c>
      <c r="B12" s="7" t="s">
        <v>8</v>
      </c>
      <c r="C12" s="7" t="s">
        <v>11</v>
      </c>
      <c r="D12" s="10">
        <f t="shared" si="0"/>
        <v>2</v>
      </c>
      <c r="F12" s="8">
        <v>4</v>
      </c>
      <c r="G12" s="11">
        <v>2</v>
      </c>
      <c r="H12" s="5" t="s">
        <v>16</v>
      </c>
      <c r="I12" s="8">
        <v>2</v>
      </c>
      <c r="K12" s="12">
        <v>20</v>
      </c>
      <c r="L12" s="3"/>
      <c r="M12" s="4"/>
    </row>
    <row r="13" spans="1:13" x14ac:dyDescent="0.3">
      <c r="A13" s="5" t="s">
        <v>11</v>
      </c>
      <c r="B13" s="7" t="s">
        <v>13</v>
      </c>
      <c r="C13" s="7" t="s">
        <v>20</v>
      </c>
      <c r="D13" s="8">
        <v>2</v>
      </c>
      <c r="L13" s="3"/>
      <c r="M13" s="4"/>
    </row>
    <row r="14" spans="1:13" x14ac:dyDescent="0.3">
      <c r="A14" s="5" t="s">
        <v>20</v>
      </c>
      <c r="B14" s="7" t="s">
        <v>11</v>
      </c>
      <c r="C14" s="7" t="s">
        <v>12</v>
      </c>
      <c r="D14" s="8">
        <v>0</v>
      </c>
      <c r="L14" s="3"/>
      <c r="M14" s="4"/>
    </row>
    <row r="15" spans="1:13" x14ac:dyDescent="0.3">
      <c r="L15" s="3"/>
      <c r="M15" s="4"/>
    </row>
    <row r="17" spans="1:6" x14ac:dyDescent="0.3">
      <c r="A17" s="1" t="s">
        <v>22</v>
      </c>
      <c r="D17" s="1"/>
    </row>
    <row r="18" spans="1:6" x14ac:dyDescent="0.3">
      <c r="A18" s="5" t="s">
        <v>1</v>
      </c>
      <c r="B18" s="6" t="s">
        <v>23</v>
      </c>
      <c r="C18" s="6" t="s">
        <v>24</v>
      </c>
      <c r="D18" s="5" t="s">
        <v>25</v>
      </c>
      <c r="E18" s="6" t="s">
        <v>26</v>
      </c>
      <c r="F18" s="6" t="s">
        <v>27</v>
      </c>
    </row>
    <row r="19" spans="1:6" x14ac:dyDescent="0.3">
      <c r="A19" s="5" t="s">
        <v>19</v>
      </c>
      <c r="B19" s="2">
        <v>0</v>
      </c>
      <c r="C19" s="2">
        <f t="shared" ref="C19:C28" si="1">B19+D5</f>
        <v>0</v>
      </c>
      <c r="D19" s="2">
        <f>MIN(E20:E21)</f>
        <v>0</v>
      </c>
      <c r="E19" s="2">
        <f t="shared" ref="E19:E28" si="2">D19-D5</f>
        <v>0</v>
      </c>
    </row>
    <row r="20" spans="1:6" x14ac:dyDescent="0.3">
      <c r="A20" s="5" t="s">
        <v>4</v>
      </c>
      <c r="B20" s="2">
        <f>C19</f>
        <v>0</v>
      </c>
      <c r="C20" s="2">
        <f t="shared" si="1"/>
        <v>6</v>
      </c>
      <c r="D20" s="2">
        <f>E22</f>
        <v>6</v>
      </c>
      <c r="E20" s="2">
        <f t="shared" si="2"/>
        <v>0</v>
      </c>
      <c r="F20" s="2">
        <f t="shared" ref="F20:F27" si="3">E20-B20</f>
        <v>0</v>
      </c>
    </row>
    <row r="21" spans="1:6" x14ac:dyDescent="0.3">
      <c r="A21" s="5" t="s">
        <v>5</v>
      </c>
      <c r="B21" s="2">
        <f>C19</f>
        <v>0</v>
      </c>
      <c r="C21" s="2">
        <f t="shared" si="1"/>
        <v>5</v>
      </c>
      <c r="D21" s="2">
        <f>E25</f>
        <v>6</v>
      </c>
      <c r="E21" s="2">
        <f t="shared" si="2"/>
        <v>1</v>
      </c>
      <c r="F21" s="2">
        <f t="shared" si="3"/>
        <v>1</v>
      </c>
    </row>
    <row r="22" spans="1:6" x14ac:dyDescent="0.3">
      <c r="A22" s="5" t="s">
        <v>6</v>
      </c>
      <c r="B22" s="2">
        <f>C20</f>
        <v>6</v>
      </c>
      <c r="C22" s="2">
        <f t="shared" si="1"/>
        <v>7</v>
      </c>
      <c r="D22" s="2">
        <f>E23</f>
        <v>7</v>
      </c>
      <c r="E22" s="2">
        <f t="shared" si="2"/>
        <v>6</v>
      </c>
      <c r="F22" s="2">
        <f t="shared" si="3"/>
        <v>0</v>
      </c>
    </row>
    <row r="23" spans="1:6" x14ac:dyDescent="0.3">
      <c r="A23" s="5" t="s">
        <v>7</v>
      </c>
      <c r="B23" s="2">
        <f>C22</f>
        <v>7</v>
      </c>
      <c r="C23" s="2">
        <f t="shared" si="1"/>
        <v>7</v>
      </c>
      <c r="D23" s="2">
        <f>E24</f>
        <v>7</v>
      </c>
      <c r="E23" s="2">
        <f t="shared" si="2"/>
        <v>7</v>
      </c>
      <c r="F23" s="2">
        <f t="shared" si="3"/>
        <v>0</v>
      </c>
    </row>
    <row r="24" spans="1:6" x14ac:dyDescent="0.3">
      <c r="A24" s="5" t="s">
        <v>8</v>
      </c>
      <c r="B24" s="2">
        <f>C23</f>
        <v>7</v>
      </c>
      <c r="C24" s="2">
        <f t="shared" si="1"/>
        <v>8</v>
      </c>
      <c r="D24" s="2">
        <f>E26</f>
        <v>8</v>
      </c>
      <c r="E24" s="2">
        <f t="shared" si="2"/>
        <v>7</v>
      </c>
      <c r="F24" s="2">
        <f t="shared" si="3"/>
        <v>0</v>
      </c>
    </row>
    <row r="25" spans="1:6" x14ac:dyDescent="0.3">
      <c r="A25" s="5" t="s">
        <v>9</v>
      </c>
      <c r="B25" s="2">
        <f>C21</f>
        <v>5</v>
      </c>
      <c r="C25" s="2">
        <f t="shared" si="1"/>
        <v>9</v>
      </c>
      <c r="D25" s="2">
        <f>E27</f>
        <v>10</v>
      </c>
      <c r="E25" s="2">
        <f t="shared" si="2"/>
        <v>6</v>
      </c>
      <c r="F25" s="2">
        <f t="shared" si="3"/>
        <v>1</v>
      </c>
    </row>
    <row r="26" spans="1:6" x14ac:dyDescent="0.3">
      <c r="A26" s="5" t="s">
        <v>10</v>
      </c>
      <c r="B26" s="2">
        <f>C24</f>
        <v>8</v>
      </c>
      <c r="C26" s="2">
        <f t="shared" si="1"/>
        <v>10</v>
      </c>
      <c r="D26" s="2">
        <f>E27</f>
        <v>10</v>
      </c>
      <c r="E26" s="2">
        <f t="shared" si="2"/>
        <v>8</v>
      </c>
      <c r="F26" s="2">
        <f t="shared" si="3"/>
        <v>0</v>
      </c>
    </row>
    <row r="27" spans="1:6" x14ac:dyDescent="0.3">
      <c r="A27" s="5" t="s">
        <v>11</v>
      </c>
      <c r="B27" s="2">
        <f>MAX(C25:C26)</f>
        <v>10</v>
      </c>
      <c r="C27" s="2">
        <f t="shared" si="1"/>
        <v>12</v>
      </c>
      <c r="D27" s="2">
        <f>E28</f>
        <v>12</v>
      </c>
      <c r="E27" s="2">
        <f t="shared" si="2"/>
        <v>10</v>
      </c>
      <c r="F27" s="2">
        <f t="shared" si="3"/>
        <v>0</v>
      </c>
    </row>
    <row r="28" spans="1:6" x14ac:dyDescent="0.3">
      <c r="A28" s="5" t="s">
        <v>20</v>
      </c>
      <c r="B28" s="2">
        <f>C27</f>
        <v>12</v>
      </c>
      <c r="C28" s="2">
        <f t="shared" si="1"/>
        <v>12</v>
      </c>
      <c r="D28" s="2">
        <f>B30</f>
        <v>12</v>
      </c>
      <c r="E28" s="2">
        <f t="shared" si="2"/>
        <v>12</v>
      </c>
    </row>
    <row r="30" spans="1:6" x14ac:dyDescent="0.3">
      <c r="A30" s="3" t="s">
        <v>14</v>
      </c>
      <c r="B30" s="10">
        <f>B28</f>
        <v>12</v>
      </c>
      <c r="C30" s="5" t="s">
        <v>16</v>
      </c>
      <c r="D30" s="8">
        <v>12</v>
      </c>
    </row>
    <row r="32" spans="1:6" x14ac:dyDescent="0.3">
      <c r="A32" s="2" t="s">
        <v>31</v>
      </c>
      <c r="B32" s="13">
        <f>SUMPRODUCT(Crash_amount,K6:K12)</f>
        <v>300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Part a</vt:lpstr>
      <vt:lpstr>Part b</vt:lpstr>
      <vt:lpstr>Crash_amount</vt:lpstr>
      <vt:lpstr>Crashing_cost</vt:lpstr>
      <vt:lpstr>Deadline</vt:lpstr>
      <vt:lpstr>'Part b'!LTable1</vt:lpstr>
      <vt:lpstr>Maximum</vt:lpstr>
      <vt:lpstr>Project_time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2000-06-24T15:38:25Z</dcterms:created>
  <dcterms:modified xsi:type="dcterms:W3CDTF">2014-03-13T00:58:22Z</dcterms:modified>
</cp:coreProperties>
</file>